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3"/>
  </bookViews>
  <sheets>
    <sheet name="2302、2303岗位" sheetId="1" r:id="rId1"/>
    <sheet name="2301、2306岗位" sheetId="2" r:id="rId2"/>
    <sheet name="2304岗位" sheetId="3" r:id="rId3"/>
    <sheet name="2305岗位" sheetId="4" r:id="rId4"/>
  </sheets>
  <definedNames/>
  <calcPr fullCalcOnLoad="1"/>
</workbook>
</file>

<file path=xl/sharedStrings.xml><?xml version="1.0" encoding="utf-8"?>
<sst xmlns="http://schemas.openxmlformats.org/spreadsheetml/2006/main" count="265" uniqueCount="92">
  <si>
    <t>市口腔医院2023年公开招聘非在编医务人员成绩</t>
  </si>
  <si>
    <t>序号</t>
  </si>
  <si>
    <t>岗位代码</t>
  </si>
  <si>
    <t>姓名</t>
  </si>
  <si>
    <t>性别</t>
  </si>
  <si>
    <t>考试成绩</t>
  </si>
  <si>
    <t>备注</t>
  </si>
  <si>
    <t>张新宇</t>
  </si>
  <si>
    <t>男</t>
  </si>
  <si>
    <t>进入体检人选</t>
  </si>
  <si>
    <t>陈思</t>
  </si>
  <si>
    <t>女</t>
  </si>
  <si>
    <t>姜莹</t>
  </si>
  <si>
    <t>陈邦辉</t>
  </si>
  <si>
    <t>刘亚</t>
  </si>
  <si>
    <t>王阳阳</t>
  </si>
  <si>
    <t>吴晓波</t>
  </si>
  <si>
    <t>曹伟</t>
  </si>
  <si>
    <t>王伟</t>
  </si>
  <si>
    <t>王馨惠</t>
  </si>
  <si>
    <t>刘郭琦</t>
  </si>
  <si>
    <t>李迎梅</t>
  </si>
  <si>
    <t>李思</t>
  </si>
  <si>
    <t>陈俞宏</t>
  </si>
  <si>
    <t>王萌</t>
  </si>
  <si>
    <t>韩雪莹</t>
  </si>
  <si>
    <t>汪文君</t>
  </si>
  <si>
    <t>郭蕴</t>
  </si>
  <si>
    <t>寇鹏</t>
  </si>
  <si>
    <t>黎晓莹</t>
  </si>
  <si>
    <t>刘真</t>
  </si>
  <si>
    <t>刘翠翠</t>
  </si>
  <si>
    <t>张雅琪</t>
  </si>
  <si>
    <t>张紫薇</t>
  </si>
  <si>
    <t>缺考</t>
  </si>
  <si>
    <t>杜琛</t>
  </si>
  <si>
    <t>康楠</t>
  </si>
  <si>
    <t>孟伟涛</t>
  </si>
  <si>
    <t>韩亚茹</t>
  </si>
  <si>
    <t>任月月</t>
  </si>
  <si>
    <t>李子煜</t>
  </si>
  <si>
    <t>曹斐然</t>
  </si>
  <si>
    <t>许建辉</t>
  </si>
  <si>
    <t>刘金明</t>
  </si>
  <si>
    <t>李胜男</t>
  </si>
  <si>
    <t>刘幸子</t>
  </si>
  <si>
    <t>王瑞</t>
  </si>
  <si>
    <t>苏本玄</t>
  </si>
  <si>
    <t>笔试</t>
  </si>
  <si>
    <t>面试</t>
  </si>
  <si>
    <t>最终成绩</t>
  </si>
  <si>
    <t>笔试成绩</t>
  </si>
  <si>
    <t>占比40%</t>
  </si>
  <si>
    <t>面试成绩</t>
  </si>
  <si>
    <t>占比60%</t>
  </si>
  <si>
    <t>刘宇飞</t>
  </si>
  <si>
    <t>孟鑫</t>
  </si>
  <si>
    <t>曹自想</t>
  </si>
  <si>
    <t>焦子晨</t>
  </si>
  <si>
    <t>耿恒</t>
  </si>
  <si>
    <t>戴翠翠</t>
  </si>
  <si>
    <t>刘媛</t>
  </si>
  <si>
    <t>实践技能</t>
  </si>
  <si>
    <t>占比30%</t>
  </si>
  <si>
    <t>成绩</t>
  </si>
  <si>
    <t>张可心</t>
  </si>
  <si>
    <t>胡子晴</t>
  </si>
  <si>
    <t>李佳慧</t>
  </si>
  <si>
    <t>张云倩</t>
  </si>
  <si>
    <t>姜源</t>
  </si>
  <si>
    <t>朱迪</t>
  </si>
  <si>
    <t>陆长婷</t>
  </si>
  <si>
    <t>胡新悦</t>
  </si>
  <si>
    <t>董倩雯</t>
  </si>
  <si>
    <t>董思彤</t>
  </si>
  <si>
    <t>屠维维</t>
  </si>
  <si>
    <t>王玥</t>
  </si>
  <si>
    <t>张鸣</t>
  </si>
  <si>
    <t>李凤羽</t>
  </si>
  <si>
    <t>张欣雨</t>
  </si>
  <si>
    <t>刘星宇</t>
  </si>
  <si>
    <t>夏欣</t>
  </si>
  <si>
    <t>蒋丽</t>
  </si>
  <si>
    <t>臧蒙雨</t>
  </si>
  <si>
    <t>曹运婕</t>
  </si>
  <si>
    <t>宋冰凯</t>
  </si>
  <si>
    <t>占比70%</t>
  </si>
  <si>
    <t>赵青青</t>
  </si>
  <si>
    <t>朱凯</t>
  </si>
  <si>
    <t>马云云</t>
  </si>
  <si>
    <t>李寻飞</t>
  </si>
  <si>
    <t>郭军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</si>
</sst>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1"/>
      <name val="仿宋_GB2312"/>
      <family val="3"/>
    </font>
    <font>
      <b/>
      <sz val="11"/>
      <name val="宋体"/>
      <family val="0"/>
    </font>
    <font>
      <sz val="12"/>
      <name val="方正仿宋_GBK"/>
      <family val="0"/>
    </font>
    <font>
      <sz val="11"/>
      <name val="方正仿宋_GBK"/>
      <family val="0"/>
    </font>
    <font>
      <b/>
      <sz val="12"/>
      <name val="方正仿宋_GBK"/>
      <family val="0"/>
    </font>
    <font>
      <sz val="10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workbookViewId="0" topLeftCell="A29">
      <selection activeCell="F13" sqref="F13"/>
    </sheetView>
  </sheetViews>
  <sheetFormatPr defaultColWidth="9.00390625" defaultRowHeight="14.25"/>
  <cols>
    <col min="2" max="2" width="11.25390625" style="0" customWidth="1"/>
    <col min="3" max="3" width="9.50390625" style="0" customWidth="1"/>
    <col min="5" max="5" width="13.75390625" style="0" customWidth="1"/>
    <col min="6" max="6" width="13.375" style="0" customWidth="1"/>
  </cols>
  <sheetData>
    <row r="1" spans="1:12" ht="24">
      <c r="A1" s="1" t="s">
        <v>0</v>
      </c>
      <c r="B1" s="1"/>
      <c r="C1" s="1"/>
      <c r="D1" s="1"/>
      <c r="E1" s="1"/>
      <c r="F1" s="1"/>
      <c r="G1" s="18"/>
      <c r="H1" s="18"/>
      <c r="I1" s="18"/>
      <c r="J1" s="18"/>
      <c r="K1" s="18"/>
      <c r="L1" s="18"/>
    </row>
    <row r="2" spans="1:6" ht="19.5" customHeight="1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</row>
    <row r="3" spans="1:6" ht="19.5" customHeight="1">
      <c r="A3" s="23"/>
      <c r="B3" s="24"/>
      <c r="C3" s="24"/>
      <c r="D3" s="24"/>
      <c r="E3" s="24"/>
      <c r="F3" s="24"/>
    </row>
    <row r="4" spans="1:6" ht="19.5" customHeight="1">
      <c r="A4" s="7">
        <v>1</v>
      </c>
      <c r="B4" s="7">
        <v>2302</v>
      </c>
      <c r="C4" s="7" t="s">
        <v>7</v>
      </c>
      <c r="D4" s="7" t="s">
        <v>8</v>
      </c>
      <c r="E4" s="7">
        <v>84.2</v>
      </c>
      <c r="F4" s="25" t="s">
        <v>9</v>
      </c>
    </row>
    <row r="5" spans="1:6" ht="19.5" customHeight="1">
      <c r="A5" s="7">
        <v>2</v>
      </c>
      <c r="B5" s="7">
        <v>2302</v>
      </c>
      <c r="C5" s="7" t="s">
        <v>10</v>
      </c>
      <c r="D5" s="7" t="s">
        <v>11</v>
      </c>
      <c r="E5" s="7">
        <v>82.8</v>
      </c>
      <c r="F5" s="25" t="s">
        <v>9</v>
      </c>
    </row>
    <row r="6" spans="1:6" ht="19.5" customHeight="1">
      <c r="A6" s="7">
        <v>3</v>
      </c>
      <c r="B6" s="7">
        <v>2302</v>
      </c>
      <c r="C6" s="7" t="s">
        <v>12</v>
      </c>
      <c r="D6" s="7" t="s">
        <v>11</v>
      </c>
      <c r="E6" s="7">
        <v>81.2</v>
      </c>
      <c r="F6" s="25" t="s">
        <v>9</v>
      </c>
    </row>
    <row r="7" spans="1:6" ht="19.5" customHeight="1">
      <c r="A7" s="7">
        <v>4</v>
      </c>
      <c r="B7" s="7">
        <v>2302</v>
      </c>
      <c r="C7" s="7" t="s">
        <v>13</v>
      </c>
      <c r="D7" s="7" t="s">
        <v>8</v>
      </c>
      <c r="E7" s="7">
        <v>81.2</v>
      </c>
      <c r="F7" s="25" t="s">
        <v>9</v>
      </c>
    </row>
    <row r="8" spans="1:6" ht="19.5" customHeight="1">
      <c r="A8" s="7">
        <v>5</v>
      </c>
      <c r="B8" s="7">
        <v>2302</v>
      </c>
      <c r="C8" s="7" t="s">
        <v>14</v>
      </c>
      <c r="D8" s="7" t="s">
        <v>11</v>
      </c>
      <c r="E8" s="7">
        <v>80.2</v>
      </c>
      <c r="F8" s="25" t="s">
        <v>9</v>
      </c>
    </row>
    <row r="9" spans="1:6" ht="19.5" customHeight="1">
      <c r="A9" s="7">
        <v>6</v>
      </c>
      <c r="B9" s="7">
        <v>2302</v>
      </c>
      <c r="C9" s="7" t="s">
        <v>15</v>
      </c>
      <c r="D9" s="7" t="s">
        <v>11</v>
      </c>
      <c r="E9" s="7">
        <v>80</v>
      </c>
      <c r="F9" s="25" t="s">
        <v>9</v>
      </c>
    </row>
    <row r="10" spans="1:6" ht="19.5" customHeight="1">
      <c r="A10" s="7">
        <v>7</v>
      </c>
      <c r="B10" s="7">
        <v>2302</v>
      </c>
      <c r="C10" s="7" t="s">
        <v>16</v>
      </c>
      <c r="D10" s="7" t="s">
        <v>8</v>
      </c>
      <c r="E10" s="7">
        <v>80</v>
      </c>
      <c r="F10" s="25" t="s">
        <v>9</v>
      </c>
    </row>
    <row r="11" spans="1:6" ht="19.5" customHeight="1">
      <c r="A11" s="7">
        <v>8</v>
      </c>
      <c r="B11" s="7">
        <v>2302</v>
      </c>
      <c r="C11" s="7" t="s">
        <v>17</v>
      </c>
      <c r="D11" s="7" t="s">
        <v>8</v>
      </c>
      <c r="E11" s="7">
        <v>79.6</v>
      </c>
      <c r="F11" s="25" t="s">
        <v>9</v>
      </c>
    </row>
    <row r="12" spans="1:6" ht="19.5" customHeight="1">
      <c r="A12" s="7">
        <v>9</v>
      </c>
      <c r="B12" s="7">
        <v>2302</v>
      </c>
      <c r="C12" s="7" t="s">
        <v>18</v>
      </c>
      <c r="D12" s="7" t="s">
        <v>8</v>
      </c>
      <c r="E12" s="7">
        <v>78</v>
      </c>
      <c r="F12" s="25" t="s">
        <v>9</v>
      </c>
    </row>
    <row r="13" spans="1:6" ht="19.5" customHeight="1">
      <c r="A13" s="7">
        <v>10</v>
      </c>
      <c r="B13" s="7">
        <v>2302</v>
      </c>
      <c r="C13" s="7" t="s">
        <v>19</v>
      </c>
      <c r="D13" s="7" t="s">
        <v>11</v>
      </c>
      <c r="E13" s="7">
        <v>77.6</v>
      </c>
      <c r="F13" s="25" t="s">
        <v>9</v>
      </c>
    </row>
    <row r="14" spans="1:6" ht="19.5" customHeight="1">
      <c r="A14" s="7">
        <v>11</v>
      </c>
      <c r="B14" s="7">
        <v>2302</v>
      </c>
      <c r="C14" s="7" t="s">
        <v>20</v>
      </c>
      <c r="D14" s="7" t="s">
        <v>11</v>
      </c>
      <c r="E14" s="7">
        <v>77.4</v>
      </c>
      <c r="F14" s="25"/>
    </row>
    <row r="15" spans="1:6" ht="19.5" customHeight="1">
      <c r="A15" s="7">
        <v>12</v>
      </c>
      <c r="B15" s="7">
        <v>2302</v>
      </c>
      <c r="C15" s="7" t="s">
        <v>21</v>
      </c>
      <c r="D15" s="7" t="s">
        <v>11</v>
      </c>
      <c r="E15" s="7">
        <v>77.4</v>
      </c>
      <c r="F15" s="25"/>
    </row>
    <row r="16" spans="1:6" ht="19.5" customHeight="1">
      <c r="A16" s="7">
        <v>13</v>
      </c>
      <c r="B16" s="7">
        <v>2302</v>
      </c>
      <c r="C16" s="7" t="s">
        <v>22</v>
      </c>
      <c r="D16" s="7" t="s">
        <v>11</v>
      </c>
      <c r="E16" s="7">
        <v>77.2</v>
      </c>
      <c r="F16" s="11"/>
    </row>
    <row r="17" spans="1:6" ht="19.5" customHeight="1">
      <c r="A17" s="7">
        <v>14</v>
      </c>
      <c r="B17" s="7">
        <v>2302</v>
      </c>
      <c r="C17" s="7" t="s">
        <v>23</v>
      </c>
      <c r="D17" s="7" t="s">
        <v>11</v>
      </c>
      <c r="E17" s="7">
        <v>74.6</v>
      </c>
      <c r="F17" s="11"/>
    </row>
    <row r="18" spans="1:6" ht="19.5" customHeight="1">
      <c r="A18" s="7">
        <v>15</v>
      </c>
      <c r="B18" s="7">
        <v>2302</v>
      </c>
      <c r="C18" s="7" t="s">
        <v>24</v>
      </c>
      <c r="D18" s="7" t="s">
        <v>11</v>
      </c>
      <c r="E18" s="7">
        <v>73</v>
      </c>
      <c r="F18" s="11"/>
    </row>
    <row r="19" spans="1:6" ht="19.5" customHeight="1">
      <c r="A19" s="7">
        <v>16</v>
      </c>
      <c r="B19" s="7">
        <v>2302</v>
      </c>
      <c r="C19" s="7" t="s">
        <v>25</v>
      </c>
      <c r="D19" s="7" t="s">
        <v>11</v>
      </c>
      <c r="E19" s="7">
        <v>72.8</v>
      </c>
      <c r="F19" s="11"/>
    </row>
    <row r="20" spans="1:6" ht="19.5" customHeight="1">
      <c r="A20" s="7">
        <v>17</v>
      </c>
      <c r="B20" s="7">
        <v>2302</v>
      </c>
      <c r="C20" s="7" t="s">
        <v>26</v>
      </c>
      <c r="D20" s="7" t="s">
        <v>11</v>
      </c>
      <c r="E20" s="7">
        <v>71.8</v>
      </c>
      <c r="F20" s="11"/>
    </row>
    <row r="21" spans="1:6" ht="19.5" customHeight="1">
      <c r="A21" s="7">
        <v>18</v>
      </c>
      <c r="B21" s="7">
        <v>2302</v>
      </c>
      <c r="C21" s="7" t="s">
        <v>27</v>
      </c>
      <c r="D21" s="7" t="s">
        <v>11</v>
      </c>
      <c r="E21" s="7">
        <v>71.4</v>
      </c>
      <c r="F21" s="11"/>
    </row>
    <row r="22" spans="1:6" ht="19.5" customHeight="1">
      <c r="A22" s="7">
        <v>19</v>
      </c>
      <c r="B22" s="7">
        <v>2302</v>
      </c>
      <c r="C22" s="7" t="s">
        <v>28</v>
      </c>
      <c r="D22" s="7" t="s">
        <v>8</v>
      </c>
      <c r="E22" s="7">
        <v>71.2</v>
      </c>
      <c r="F22" s="11"/>
    </row>
    <row r="23" spans="1:6" ht="19.5" customHeight="1">
      <c r="A23" s="7">
        <v>20</v>
      </c>
      <c r="B23" s="7">
        <v>2302</v>
      </c>
      <c r="C23" s="7" t="s">
        <v>29</v>
      </c>
      <c r="D23" s="7" t="s">
        <v>11</v>
      </c>
      <c r="E23" s="7">
        <v>71.2</v>
      </c>
      <c r="F23" s="11"/>
    </row>
    <row r="24" spans="1:6" ht="19.5" customHeight="1">
      <c r="A24" s="7">
        <v>21</v>
      </c>
      <c r="B24" s="7">
        <v>2302</v>
      </c>
      <c r="C24" s="7" t="s">
        <v>30</v>
      </c>
      <c r="D24" s="7" t="s">
        <v>11</v>
      </c>
      <c r="E24" s="7">
        <v>71</v>
      </c>
      <c r="F24" s="11"/>
    </row>
    <row r="25" spans="1:6" ht="19.5" customHeight="1">
      <c r="A25" s="7">
        <v>22</v>
      </c>
      <c r="B25" s="7">
        <v>2302</v>
      </c>
      <c r="C25" s="7" t="s">
        <v>31</v>
      </c>
      <c r="D25" s="7" t="s">
        <v>11</v>
      </c>
      <c r="E25" s="7">
        <v>70.2</v>
      </c>
      <c r="F25" s="11"/>
    </row>
    <row r="26" spans="1:6" ht="19.5" customHeight="1">
      <c r="A26" s="7">
        <v>23</v>
      </c>
      <c r="B26" s="7">
        <v>2302</v>
      </c>
      <c r="C26" s="7" t="s">
        <v>32</v>
      </c>
      <c r="D26" s="7" t="s">
        <v>11</v>
      </c>
      <c r="E26" s="7">
        <v>69.2</v>
      </c>
      <c r="F26" s="11"/>
    </row>
    <row r="27" spans="1:6" ht="19.5" customHeight="1">
      <c r="A27" s="7">
        <v>24</v>
      </c>
      <c r="B27" s="7">
        <v>2302</v>
      </c>
      <c r="C27" s="7" t="s">
        <v>33</v>
      </c>
      <c r="D27" s="7" t="s">
        <v>11</v>
      </c>
      <c r="E27" s="7" t="s">
        <v>34</v>
      </c>
      <c r="F27" s="11"/>
    </row>
    <row r="28" spans="1:6" ht="19.5" customHeight="1">
      <c r="A28" s="7">
        <v>25</v>
      </c>
      <c r="B28" s="7">
        <v>2302</v>
      </c>
      <c r="C28" s="7" t="s">
        <v>35</v>
      </c>
      <c r="D28" s="7" t="s">
        <v>11</v>
      </c>
      <c r="E28" s="7" t="s">
        <v>34</v>
      </c>
      <c r="F28" s="11"/>
    </row>
    <row r="29" spans="1:6" ht="19.5" customHeight="1">
      <c r="A29" s="7">
        <v>26</v>
      </c>
      <c r="B29" s="7">
        <v>2302</v>
      </c>
      <c r="C29" s="7" t="s">
        <v>36</v>
      </c>
      <c r="D29" s="7" t="s">
        <v>11</v>
      </c>
      <c r="E29" s="7" t="s">
        <v>34</v>
      </c>
      <c r="F29" s="11"/>
    </row>
    <row r="30" spans="1:6" ht="19.5" customHeight="1">
      <c r="A30" s="7">
        <v>27</v>
      </c>
      <c r="B30" s="7">
        <v>2302</v>
      </c>
      <c r="C30" s="7" t="s">
        <v>37</v>
      </c>
      <c r="D30" s="7" t="s">
        <v>8</v>
      </c>
      <c r="E30" s="7" t="s">
        <v>34</v>
      </c>
      <c r="F30" s="11"/>
    </row>
    <row r="31" spans="1:6" ht="19.5" customHeight="1">
      <c r="A31" s="7">
        <v>28</v>
      </c>
      <c r="B31" s="7">
        <v>2302</v>
      </c>
      <c r="C31" s="7" t="s">
        <v>38</v>
      </c>
      <c r="D31" s="7" t="s">
        <v>11</v>
      </c>
      <c r="E31" s="7" t="s">
        <v>34</v>
      </c>
      <c r="F31" s="11"/>
    </row>
    <row r="32" spans="1:6" ht="19.5" customHeight="1">
      <c r="A32" s="7">
        <v>29</v>
      </c>
      <c r="B32" s="7">
        <v>2302</v>
      </c>
      <c r="C32" s="7" t="s">
        <v>39</v>
      </c>
      <c r="D32" s="7" t="s">
        <v>11</v>
      </c>
      <c r="E32" s="7" t="s">
        <v>34</v>
      </c>
      <c r="F32" s="11"/>
    </row>
    <row r="33" spans="1:6" ht="19.5" customHeight="1">
      <c r="A33" s="7">
        <v>30</v>
      </c>
      <c r="B33" s="7">
        <v>2302</v>
      </c>
      <c r="C33" s="7" t="s">
        <v>40</v>
      </c>
      <c r="D33" s="7" t="s">
        <v>11</v>
      </c>
      <c r="E33" s="7" t="s">
        <v>34</v>
      </c>
      <c r="F33" s="11"/>
    </row>
    <row r="34" spans="1:6" ht="19.5" customHeight="1">
      <c r="A34" s="7">
        <v>31</v>
      </c>
      <c r="B34" s="7">
        <v>2302</v>
      </c>
      <c r="C34" s="7" t="s">
        <v>41</v>
      </c>
      <c r="D34" s="7" t="s">
        <v>8</v>
      </c>
      <c r="E34" s="7" t="s">
        <v>34</v>
      </c>
      <c r="F34" s="11"/>
    </row>
    <row r="35" spans="1:6" ht="19.5" customHeight="1">
      <c r="A35" s="7">
        <v>32</v>
      </c>
      <c r="B35" s="7">
        <v>2302</v>
      </c>
      <c r="C35" s="7" t="s">
        <v>42</v>
      </c>
      <c r="D35" s="7" t="s">
        <v>8</v>
      </c>
      <c r="E35" s="7" t="s">
        <v>34</v>
      </c>
      <c r="F35" s="11"/>
    </row>
    <row r="36" spans="1:6" ht="19.5" customHeight="1">
      <c r="A36" s="7">
        <v>33</v>
      </c>
      <c r="B36" s="7">
        <v>2302</v>
      </c>
      <c r="C36" s="7" t="s">
        <v>43</v>
      </c>
      <c r="D36" s="7" t="s">
        <v>8</v>
      </c>
      <c r="E36" s="7" t="s">
        <v>34</v>
      </c>
      <c r="F36" s="11"/>
    </row>
    <row r="37" spans="1:6" ht="19.5" customHeight="1">
      <c r="A37" s="7">
        <v>34</v>
      </c>
      <c r="B37" s="7">
        <v>2302</v>
      </c>
      <c r="C37" s="7" t="s">
        <v>44</v>
      </c>
      <c r="D37" s="7" t="s">
        <v>11</v>
      </c>
      <c r="E37" s="7" t="s">
        <v>34</v>
      </c>
      <c r="F37" s="11"/>
    </row>
    <row r="38" spans="1:6" ht="19.5" customHeight="1">
      <c r="A38" s="7">
        <v>35</v>
      </c>
      <c r="B38" s="7">
        <v>2302</v>
      </c>
      <c r="C38" s="7" t="s">
        <v>45</v>
      </c>
      <c r="D38" s="7" t="s">
        <v>11</v>
      </c>
      <c r="E38" s="7" t="s">
        <v>34</v>
      </c>
      <c r="F38" s="11"/>
    </row>
    <row r="39" spans="1:6" ht="19.5" customHeight="1">
      <c r="A39" s="7">
        <v>36</v>
      </c>
      <c r="B39" s="7">
        <v>2302</v>
      </c>
      <c r="C39" s="7" t="s">
        <v>46</v>
      </c>
      <c r="D39" s="7" t="s">
        <v>8</v>
      </c>
      <c r="E39" s="7" t="s">
        <v>34</v>
      </c>
      <c r="F39" s="11"/>
    </row>
    <row r="40" spans="1:6" ht="18.75" customHeight="1">
      <c r="A40" s="7">
        <v>37</v>
      </c>
      <c r="B40" s="7">
        <v>2303</v>
      </c>
      <c r="C40" s="7" t="s">
        <v>47</v>
      </c>
      <c r="D40" s="7" t="s">
        <v>8</v>
      </c>
      <c r="E40" s="7">
        <v>76.4</v>
      </c>
      <c r="F40" s="25" t="s">
        <v>9</v>
      </c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J8" sqref="J8"/>
    </sheetView>
  </sheetViews>
  <sheetFormatPr defaultColWidth="9.00390625" defaultRowHeight="14.25"/>
  <cols>
    <col min="1" max="1" width="6.00390625" style="0" customWidth="1"/>
    <col min="10" max="10" width="15.125" style="0" customWidth="1"/>
  </cols>
  <sheetData>
    <row r="1" spans="1:12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8"/>
      <c r="L1" s="18"/>
    </row>
    <row r="2" spans="1:10" ht="15">
      <c r="A2" s="3" t="s">
        <v>1</v>
      </c>
      <c r="B2" s="3" t="s">
        <v>2</v>
      </c>
      <c r="C2" s="14" t="s">
        <v>3</v>
      </c>
      <c r="D2" s="15" t="s">
        <v>4</v>
      </c>
      <c r="E2" s="16" t="s">
        <v>48</v>
      </c>
      <c r="F2" s="16"/>
      <c r="G2" s="16" t="s">
        <v>49</v>
      </c>
      <c r="H2" s="16"/>
      <c r="I2" s="15" t="s">
        <v>50</v>
      </c>
      <c r="J2" s="19" t="s">
        <v>6</v>
      </c>
    </row>
    <row r="3" spans="1:10" ht="15">
      <c r="A3" s="3"/>
      <c r="B3" s="3"/>
      <c r="C3" s="14"/>
      <c r="D3" s="15"/>
      <c r="E3" s="16" t="s">
        <v>51</v>
      </c>
      <c r="F3" s="16" t="s">
        <v>52</v>
      </c>
      <c r="G3" s="16" t="s">
        <v>53</v>
      </c>
      <c r="H3" s="16" t="s">
        <v>54</v>
      </c>
      <c r="I3" s="15"/>
      <c r="J3" s="19"/>
    </row>
    <row r="4" spans="1:10" ht="19.5" customHeight="1">
      <c r="A4" s="7">
        <v>1</v>
      </c>
      <c r="B4" s="7">
        <v>2301</v>
      </c>
      <c r="C4" s="7" t="s">
        <v>55</v>
      </c>
      <c r="D4" s="7" t="s">
        <v>8</v>
      </c>
      <c r="E4" s="7">
        <v>64</v>
      </c>
      <c r="F4" s="7">
        <f aca="true" t="shared" si="0" ref="F4:F10">E4*40%</f>
        <v>25.6</v>
      </c>
      <c r="G4" s="7">
        <v>85.6</v>
      </c>
      <c r="H4" s="7">
        <f aca="true" t="shared" si="1" ref="H4:H10">G4*60%</f>
        <v>51.35999999999999</v>
      </c>
      <c r="I4" s="7">
        <f aca="true" t="shared" si="2" ref="I4:I10">F4+H4</f>
        <v>76.96</v>
      </c>
      <c r="J4" s="10" t="s">
        <v>9</v>
      </c>
    </row>
    <row r="5" spans="1:10" ht="19.5" customHeight="1">
      <c r="A5" s="7">
        <v>2</v>
      </c>
      <c r="B5" s="7">
        <v>2301</v>
      </c>
      <c r="C5" s="7" t="s">
        <v>56</v>
      </c>
      <c r="D5" s="7" t="s">
        <v>11</v>
      </c>
      <c r="E5" s="7">
        <v>72</v>
      </c>
      <c r="F5" s="7">
        <f t="shared" si="0"/>
        <v>28.8</v>
      </c>
      <c r="G5" s="7">
        <v>71.4</v>
      </c>
      <c r="H5" s="7">
        <f t="shared" si="1"/>
        <v>42.84</v>
      </c>
      <c r="I5" s="7">
        <f t="shared" si="2"/>
        <v>71.64</v>
      </c>
      <c r="J5" s="10" t="s">
        <v>9</v>
      </c>
    </row>
    <row r="6" spans="1:10" ht="19.5" customHeight="1">
      <c r="A6" s="7">
        <v>3</v>
      </c>
      <c r="B6" s="7">
        <v>2301</v>
      </c>
      <c r="C6" s="7" t="s">
        <v>57</v>
      </c>
      <c r="D6" s="7" t="s">
        <v>8</v>
      </c>
      <c r="E6" s="7">
        <v>65</v>
      </c>
      <c r="F6" s="7">
        <f t="shared" si="0"/>
        <v>26</v>
      </c>
      <c r="G6" s="7">
        <v>70.8</v>
      </c>
      <c r="H6" s="7">
        <f t="shared" si="1"/>
        <v>42.48</v>
      </c>
      <c r="I6" s="7">
        <f t="shared" si="2"/>
        <v>68.47999999999999</v>
      </c>
      <c r="J6" s="10" t="s">
        <v>9</v>
      </c>
    </row>
    <row r="7" spans="1:10" ht="19.5" customHeight="1">
      <c r="A7" s="7">
        <v>4</v>
      </c>
      <c r="B7" s="7">
        <v>2301</v>
      </c>
      <c r="C7" s="7" t="s">
        <v>58</v>
      </c>
      <c r="D7" s="7" t="s">
        <v>8</v>
      </c>
      <c r="E7" s="7">
        <v>78</v>
      </c>
      <c r="F7" s="7">
        <f t="shared" si="0"/>
        <v>31.200000000000003</v>
      </c>
      <c r="G7" s="7" t="s">
        <v>34</v>
      </c>
      <c r="H7" s="7" t="s">
        <v>34</v>
      </c>
      <c r="I7" s="7" t="s">
        <v>34</v>
      </c>
      <c r="J7" s="10"/>
    </row>
    <row r="8" spans="1:10" ht="19.5" customHeight="1">
      <c r="A8" s="7">
        <v>5</v>
      </c>
      <c r="B8" s="7">
        <v>2306</v>
      </c>
      <c r="C8" s="7" t="s">
        <v>59</v>
      </c>
      <c r="D8" s="7" t="s">
        <v>8</v>
      </c>
      <c r="E8" s="8">
        <v>88</v>
      </c>
      <c r="F8" s="17">
        <f t="shared" si="0"/>
        <v>35.2</v>
      </c>
      <c r="G8" s="8">
        <v>70.2</v>
      </c>
      <c r="H8" s="8">
        <f t="shared" si="1"/>
        <v>42.12</v>
      </c>
      <c r="I8" s="17">
        <f t="shared" si="2"/>
        <v>77.32</v>
      </c>
      <c r="J8" s="10" t="s">
        <v>9</v>
      </c>
    </row>
    <row r="9" spans="1:10" ht="19.5" customHeight="1">
      <c r="A9" s="7">
        <v>6</v>
      </c>
      <c r="B9" s="7">
        <v>2306</v>
      </c>
      <c r="C9" s="7" t="s">
        <v>60</v>
      </c>
      <c r="D9" s="7" t="s">
        <v>11</v>
      </c>
      <c r="E9" s="8">
        <v>87</v>
      </c>
      <c r="F9" s="17">
        <f t="shared" si="0"/>
        <v>34.800000000000004</v>
      </c>
      <c r="G9" s="8">
        <v>66.4</v>
      </c>
      <c r="H9" s="8">
        <f t="shared" si="1"/>
        <v>39.84</v>
      </c>
      <c r="I9" s="17">
        <f t="shared" si="2"/>
        <v>74.64000000000001</v>
      </c>
      <c r="J9" s="20"/>
    </row>
    <row r="10" spans="1:10" ht="19.5" customHeight="1">
      <c r="A10" s="7">
        <v>7</v>
      </c>
      <c r="B10" s="7">
        <v>2306</v>
      </c>
      <c r="C10" s="7" t="s">
        <v>61</v>
      </c>
      <c r="D10" s="7" t="s">
        <v>11</v>
      </c>
      <c r="E10" s="8">
        <v>83</v>
      </c>
      <c r="F10" s="17">
        <f t="shared" si="0"/>
        <v>33.2</v>
      </c>
      <c r="G10" s="8">
        <v>68.8</v>
      </c>
      <c r="H10" s="8">
        <f t="shared" si="1"/>
        <v>41.279999999999994</v>
      </c>
      <c r="I10" s="17">
        <f t="shared" si="2"/>
        <v>74.47999999999999</v>
      </c>
      <c r="J10" s="20"/>
    </row>
  </sheetData>
  <sheetProtection/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9">
      <selection activeCell="L15" sqref="L15"/>
    </sheetView>
  </sheetViews>
  <sheetFormatPr defaultColWidth="9.00390625" defaultRowHeight="14.25"/>
  <cols>
    <col min="1" max="1" width="5.75390625" style="0" customWidth="1"/>
    <col min="4" max="4" width="6.125" style="0" customWidth="1"/>
    <col min="7" max="7" width="8.875" style="0" customWidth="1"/>
    <col min="12" max="12" width="12.75390625" style="0" customWidth="1"/>
  </cols>
  <sheetData>
    <row r="1" spans="1:12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 t="s">
        <v>1</v>
      </c>
      <c r="B2" s="3" t="s">
        <v>2</v>
      </c>
      <c r="C2" s="12" t="s">
        <v>3</v>
      </c>
      <c r="D2" s="5" t="s">
        <v>4</v>
      </c>
      <c r="E2" s="6" t="s">
        <v>48</v>
      </c>
      <c r="F2" s="6"/>
      <c r="G2" s="6" t="s">
        <v>62</v>
      </c>
      <c r="H2" s="6"/>
      <c r="I2" s="6" t="s">
        <v>49</v>
      </c>
      <c r="J2" s="6"/>
      <c r="K2" s="6" t="s">
        <v>50</v>
      </c>
      <c r="L2" s="6" t="s">
        <v>6</v>
      </c>
    </row>
    <row r="3" spans="1:12" ht="15">
      <c r="A3" s="2"/>
      <c r="B3" s="3"/>
      <c r="C3" s="12"/>
      <c r="D3" s="5"/>
      <c r="E3" s="6" t="s">
        <v>51</v>
      </c>
      <c r="F3" s="6" t="s">
        <v>63</v>
      </c>
      <c r="G3" s="6" t="s">
        <v>64</v>
      </c>
      <c r="H3" s="6" t="s">
        <v>63</v>
      </c>
      <c r="I3" s="6" t="s">
        <v>64</v>
      </c>
      <c r="J3" s="6" t="s">
        <v>52</v>
      </c>
      <c r="K3" s="6"/>
      <c r="L3" s="6"/>
    </row>
    <row r="4" spans="1:12" ht="20.25" customHeight="1">
      <c r="A4" s="7">
        <v>1</v>
      </c>
      <c r="B4" s="7">
        <v>2304</v>
      </c>
      <c r="C4" s="7" t="s">
        <v>65</v>
      </c>
      <c r="D4" s="7" t="s">
        <v>11</v>
      </c>
      <c r="E4" s="9">
        <v>71</v>
      </c>
      <c r="F4" s="9">
        <f aca="true" t="shared" si="0" ref="F4:F24">E4*30%</f>
        <v>21.3</v>
      </c>
      <c r="G4" s="9">
        <v>91.1</v>
      </c>
      <c r="H4" s="9">
        <f aca="true" t="shared" si="1" ref="H4:H20">G4*30%</f>
        <v>27.33</v>
      </c>
      <c r="I4" s="9">
        <v>82.6</v>
      </c>
      <c r="J4" s="9">
        <f aca="true" t="shared" si="2" ref="J4:J20">I4*0.4</f>
        <v>33.04</v>
      </c>
      <c r="K4" s="9">
        <f aca="true" t="shared" si="3" ref="K4:K20">F4+H4+J4</f>
        <v>81.66999999999999</v>
      </c>
      <c r="L4" s="7" t="s">
        <v>9</v>
      </c>
    </row>
    <row r="5" spans="1:12" ht="20.25" customHeight="1">
      <c r="A5" s="7">
        <v>2</v>
      </c>
      <c r="B5" s="7">
        <v>2304</v>
      </c>
      <c r="C5" s="7" t="s">
        <v>66</v>
      </c>
      <c r="D5" s="7" t="s">
        <v>11</v>
      </c>
      <c r="E5" s="9">
        <v>64</v>
      </c>
      <c r="F5" s="9">
        <f t="shared" si="0"/>
        <v>19.2</v>
      </c>
      <c r="G5" s="9">
        <v>91.4</v>
      </c>
      <c r="H5" s="9">
        <f t="shared" si="1"/>
        <v>27.42</v>
      </c>
      <c r="I5" s="9">
        <v>82.4</v>
      </c>
      <c r="J5" s="9">
        <f t="shared" si="2"/>
        <v>32.96</v>
      </c>
      <c r="K5" s="9">
        <f t="shared" si="3"/>
        <v>79.58000000000001</v>
      </c>
      <c r="L5" s="7" t="s">
        <v>9</v>
      </c>
    </row>
    <row r="6" spans="1:12" ht="20.25" customHeight="1">
      <c r="A6" s="7">
        <v>3</v>
      </c>
      <c r="B6" s="7">
        <v>2304</v>
      </c>
      <c r="C6" s="7" t="s">
        <v>67</v>
      </c>
      <c r="D6" s="7" t="s">
        <v>11</v>
      </c>
      <c r="E6" s="9">
        <v>69</v>
      </c>
      <c r="F6" s="9">
        <f t="shared" si="0"/>
        <v>20.7</v>
      </c>
      <c r="G6" s="9">
        <v>89.1</v>
      </c>
      <c r="H6" s="9">
        <f t="shared" si="1"/>
        <v>26.729999999999997</v>
      </c>
      <c r="I6" s="9">
        <v>75.6</v>
      </c>
      <c r="J6" s="9">
        <f t="shared" si="2"/>
        <v>30.24</v>
      </c>
      <c r="K6" s="9">
        <f t="shared" si="3"/>
        <v>77.66999999999999</v>
      </c>
      <c r="L6" s="7" t="s">
        <v>9</v>
      </c>
    </row>
    <row r="7" spans="1:12" ht="20.25" customHeight="1">
      <c r="A7" s="7">
        <v>4</v>
      </c>
      <c r="B7" s="7">
        <v>2304</v>
      </c>
      <c r="C7" s="7" t="s">
        <v>68</v>
      </c>
      <c r="D7" s="7" t="s">
        <v>11</v>
      </c>
      <c r="E7" s="9">
        <v>64</v>
      </c>
      <c r="F7" s="9">
        <f t="shared" si="0"/>
        <v>19.2</v>
      </c>
      <c r="G7" s="9">
        <v>84.9</v>
      </c>
      <c r="H7" s="9">
        <f t="shared" si="1"/>
        <v>25.470000000000002</v>
      </c>
      <c r="I7" s="9">
        <v>80.4</v>
      </c>
      <c r="J7" s="9">
        <f t="shared" si="2"/>
        <v>32.160000000000004</v>
      </c>
      <c r="K7" s="9">
        <f t="shared" si="3"/>
        <v>76.83000000000001</v>
      </c>
      <c r="L7" s="7" t="s">
        <v>9</v>
      </c>
    </row>
    <row r="8" spans="1:12" ht="20.25" customHeight="1">
      <c r="A8" s="7">
        <v>5</v>
      </c>
      <c r="B8" s="7">
        <v>2304</v>
      </c>
      <c r="C8" s="7" t="s">
        <v>69</v>
      </c>
      <c r="D8" s="7" t="s">
        <v>8</v>
      </c>
      <c r="E8" s="9">
        <v>71</v>
      </c>
      <c r="F8" s="9">
        <f t="shared" si="0"/>
        <v>21.3</v>
      </c>
      <c r="G8" s="9">
        <v>82.9</v>
      </c>
      <c r="H8" s="9">
        <f t="shared" si="1"/>
        <v>24.87</v>
      </c>
      <c r="I8" s="9">
        <v>76.6</v>
      </c>
      <c r="J8" s="9">
        <f t="shared" si="2"/>
        <v>30.64</v>
      </c>
      <c r="K8" s="9">
        <f t="shared" si="3"/>
        <v>76.81</v>
      </c>
      <c r="L8" s="7" t="s">
        <v>9</v>
      </c>
    </row>
    <row r="9" spans="1:12" ht="20.25" customHeight="1">
      <c r="A9" s="7">
        <v>6</v>
      </c>
      <c r="B9" s="7">
        <v>2304</v>
      </c>
      <c r="C9" s="7" t="s">
        <v>70</v>
      </c>
      <c r="D9" s="7" t="s">
        <v>11</v>
      </c>
      <c r="E9" s="9">
        <v>73</v>
      </c>
      <c r="F9" s="9">
        <f t="shared" si="0"/>
        <v>21.9</v>
      </c>
      <c r="G9" s="9">
        <v>85.2</v>
      </c>
      <c r="H9" s="9">
        <f t="shared" si="1"/>
        <v>25.56</v>
      </c>
      <c r="I9" s="9">
        <v>73.2</v>
      </c>
      <c r="J9" s="9">
        <f t="shared" si="2"/>
        <v>29.28</v>
      </c>
      <c r="K9" s="9">
        <f t="shared" si="3"/>
        <v>76.74</v>
      </c>
      <c r="L9" s="7" t="s">
        <v>9</v>
      </c>
    </row>
    <row r="10" spans="1:12" ht="20.25" customHeight="1">
      <c r="A10" s="7">
        <v>7</v>
      </c>
      <c r="B10" s="7">
        <v>2304</v>
      </c>
      <c r="C10" s="7" t="s">
        <v>71</v>
      </c>
      <c r="D10" s="7" t="s">
        <v>11</v>
      </c>
      <c r="E10" s="9">
        <v>73</v>
      </c>
      <c r="F10" s="9">
        <f t="shared" si="0"/>
        <v>21.9</v>
      </c>
      <c r="G10" s="9">
        <v>82.3</v>
      </c>
      <c r="H10" s="9">
        <f t="shared" si="1"/>
        <v>24.689999999999998</v>
      </c>
      <c r="I10" s="9">
        <v>75.2</v>
      </c>
      <c r="J10" s="9">
        <f t="shared" si="2"/>
        <v>30.080000000000002</v>
      </c>
      <c r="K10" s="9">
        <f t="shared" si="3"/>
        <v>76.67</v>
      </c>
      <c r="L10" s="7" t="s">
        <v>9</v>
      </c>
    </row>
    <row r="11" spans="1:12" ht="20.25" customHeight="1">
      <c r="A11" s="7">
        <v>8</v>
      </c>
      <c r="B11" s="7">
        <v>2304</v>
      </c>
      <c r="C11" s="7" t="s">
        <v>72</v>
      </c>
      <c r="D11" s="7" t="s">
        <v>11</v>
      </c>
      <c r="E11" s="9">
        <v>63</v>
      </c>
      <c r="F11" s="9">
        <f t="shared" si="0"/>
        <v>18.9</v>
      </c>
      <c r="G11" s="9">
        <v>84.3</v>
      </c>
      <c r="H11" s="9">
        <f t="shared" si="1"/>
        <v>25.29</v>
      </c>
      <c r="I11" s="9">
        <v>76.4</v>
      </c>
      <c r="J11" s="9">
        <f t="shared" si="2"/>
        <v>30.560000000000002</v>
      </c>
      <c r="K11" s="9">
        <f t="shared" si="3"/>
        <v>74.75</v>
      </c>
      <c r="L11" s="7" t="s">
        <v>9</v>
      </c>
    </row>
    <row r="12" spans="1:12" ht="20.25" customHeight="1">
      <c r="A12" s="7">
        <v>9</v>
      </c>
      <c r="B12" s="7">
        <v>2304</v>
      </c>
      <c r="C12" s="7" t="s">
        <v>73</v>
      </c>
      <c r="D12" s="7" t="s">
        <v>11</v>
      </c>
      <c r="E12" s="9">
        <v>60</v>
      </c>
      <c r="F12" s="9">
        <f t="shared" si="0"/>
        <v>18</v>
      </c>
      <c r="G12" s="9">
        <v>76</v>
      </c>
      <c r="H12" s="9">
        <f t="shared" si="1"/>
        <v>22.8</v>
      </c>
      <c r="I12" s="9">
        <v>83.4</v>
      </c>
      <c r="J12" s="9">
        <f t="shared" si="2"/>
        <v>33.36000000000001</v>
      </c>
      <c r="K12" s="9">
        <f t="shared" si="3"/>
        <v>74.16</v>
      </c>
      <c r="L12" s="7" t="s">
        <v>9</v>
      </c>
    </row>
    <row r="13" spans="1:12" ht="20.25" customHeight="1">
      <c r="A13" s="7">
        <v>10</v>
      </c>
      <c r="B13" s="7">
        <v>2304</v>
      </c>
      <c r="C13" s="7" t="s">
        <v>74</v>
      </c>
      <c r="D13" s="7" t="s">
        <v>11</v>
      </c>
      <c r="E13" s="9">
        <v>66</v>
      </c>
      <c r="F13" s="9">
        <f t="shared" si="0"/>
        <v>19.8</v>
      </c>
      <c r="G13" s="9">
        <v>77</v>
      </c>
      <c r="H13" s="9">
        <f t="shared" si="1"/>
        <v>23.099999999999998</v>
      </c>
      <c r="I13" s="9">
        <v>75.6</v>
      </c>
      <c r="J13" s="9">
        <f t="shared" si="2"/>
        <v>30.24</v>
      </c>
      <c r="K13" s="9">
        <f t="shared" si="3"/>
        <v>73.14</v>
      </c>
      <c r="L13" s="7" t="s">
        <v>9</v>
      </c>
    </row>
    <row r="14" spans="1:12" ht="20.25" customHeight="1">
      <c r="A14" s="7">
        <v>11</v>
      </c>
      <c r="B14" s="7">
        <v>2304</v>
      </c>
      <c r="C14" s="7" t="s">
        <v>75</v>
      </c>
      <c r="D14" s="7" t="s">
        <v>11</v>
      </c>
      <c r="E14" s="9">
        <v>63</v>
      </c>
      <c r="F14" s="9">
        <f t="shared" si="0"/>
        <v>18.9</v>
      </c>
      <c r="G14" s="9">
        <v>79</v>
      </c>
      <c r="H14" s="9">
        <f t="shared" si="1"/>
        <v>23.7</v>
      </c>
      <c r="I14" s="9">
        <v>75.4</v>
      </c>
      <c r="J14" s="9">
        <f t="shared" si="2"/>
        <v>30.160000000000004</v>
      </c>
      <c r="K14" s="9">
        <f t="shared" si="3"/>
        <v>72.75999999999999</v>
      </c>
      <c r="L14" s="7" t="s">
        <v>9</v>
      </c>
    </row>
    <row r="15" spans="1:12" ht="20.25" customHeight="1">
      <c r="A15" s="7">
        <v>12</v>
      </c>
      <c r="B15" s="7">
        <v>2304</v>
      </c>
      <c r="C15" s="7" t="s">
        <v>76</v>
      </c>
      <c r="D15" s="7" t="s">
        <v>11</v>
      </c>
      <c r="E15" s="9">
        <v>61</v>
      </c>
      <c r="F15" s="9">
        <f t="shared" si="0"/>
        <v>18.3</v>
      </c>
      <c r="G15" s="9">
        <v>79.7</v>
      </c>
      <c r="H15" s="9">
        <f t="shared" si="1"/>
        <v>23.91</v>
      </c>
      <c r="I15" s="9">
        <v>74.8</v>
      </c>
      <c r="J15" s="9">
        <f t="shared" si="2"/>
        <v>29.92</v>
      </c>
      <c r="K15" s="9">
        <f t="shared" si="3"/>
        <v>72.13</v>
      </c>
      <c r="L15" s="7" t="s">
        <v>9</v>
      </c>
    </row>
    <row r="16" spans="1:12" ht="20.25" customHeight="1">
      <c r="A16" s="7">
        <v>13</v>
      </c>
      <c r="B16" s="7">
        <v>2304</v>
      </c>
      <c r="C16" s="7" t="s">
        <v>77</v>
      </c>
      <c r="D16" s="7" t="s">
        <v>11</v>
      </c>
      <c r="E16" s="9">
        <v>68</v>
      </c>
      <c r="F16" s="9">
        <f t="shared" si="0"/>
        <v>20.4</v>
      </c>
      <c r="G16" s="9">
        <v>78.7</v>
      </c>
      <c r="H16" s="9">
        <f t="shared" si="1"/>
        <v>23.61</v>
      </c>
      <c r="I16" s="9">
        <v>69.4</v>
      </c>
      <c r="J16" s="9">
        <f t="shared" si="2"/>
        <v>27.760000000000005</v>
      </c>
      <c r="K16" s="9">
        <f t="shared" si="3"/>
        <v>71.77000000000001</v>
      </c>
      <c r="L16" s="13"/>
    </row>
    <row r="17" spans="1:12" ht="20.25" customHeight="1">
      <c r="A17" s="7">
        <v>14</v>
      </c>
      <c r="B17" s="7">
        <v>2304</v>
      </c>
      <c r="C17" s="7" t="s">
        <v>78</v>
      </c>
      <c r="D17" s="7" t="s">
        <v>11</v>
      </c>
      <c r="E17" s="9">
        <v>65</v>
      </c>
      <c r="F17" s="9">
        <f t="shared" si="0"/>
        <v>19.5</v>
      </c>
      <c r="G17" s="9">
        <v>74.3</v>
      </c>
      <c r="H17" s="9">
        <f t="shared" si="1"/>
        <v>22.29</v>
      </c>
      <c r="I17" s="9">
        <v>74</v>
      </c>
      <c r="J17" s="9">
        <f t="shared" si="2"/>
        <v>29.6</v>
      </c>
      <c r="K17" s="9">
        <f t="shared" si="3"/>
        <v>71.39</v>
      </c>
      <c r="L17" s="13"/>
    </row>
    <row r="18" spans="1:12" ht="20.25" customHeight="1">
      <c r="A18" s="7">
        <v>15</v>
      </c>
      <c r="B18" s="7">
        <v>2304</v>
      </c>
      <c r="C18" s="7" t="s">
        <v>79</v>
      </c>
      <c r="D18" s="7" t="s">
        <v>11</v>
      </c>
      <c r="E18" s="9">
        <v>61</v>
      </c>
      <c r="F18" s="9">
        <f t="shared" si="0"/>
        <v>18.3</v>
      </c>
      <c r="G18" s="9">
        <v>77.5</v>
      </c>
      <c r="H18" s="9">
        <f t="shared" si="1"/>
        <v>23.25</v>
      </c>
      <c r="I18" s="9">
        <v>74.6</v>
      </c>
      <c r="J18" s="9">
        <f t="shared" si="2"/>
        <v>29.84</v>
      </c>
      <c r="K18" s="9">
        <f t="shared" si="3"/>
        <v>71.39</v>
      </c>
      <c r="L18" s="13"/>
    </row>
    <row r="19" spans="1:12" ht="20.25" customHeight="1">
      <c r="A19" s="7">
        <v>16</v>
      </c>
      <c r="B19" s="7">
        <v>2304</v>
      </c>
      <c r="C19" s="7" t="s">
        <v>80</v>
      </c>
      <c r="D19" s="7" t="s">
        <v>11</v>
      </c>
      <c r="E19" s="9">
        <v>61</v>
      </c>
      <c r="F19" s="9">
        <f t="shared" si="0"/>
        <v>18.3</v>
      </c>
      <c r="G19" s="9">
        <v>79.5</v>
      </c>
      <c r="H19" s="9">
        <f t="shared" si="1"/>
        <v>23.849999999999998</v>
      </c>
      <c r="I19" s="9">
        <v>67.8</v>
      </c>
      <c r="J19" s="9">
        <f t="shared" si="2"/>
        <v>27.12</v>
      </c>
      <c r="K19" s="9">
        <f t="shared" si="3"/>
        <v>69.27</v>
      </c>
      <c r="L19" s="13"/>
    </row>
    <row r="20" spans="1:12" ht="20.25" customHeight="1">
      <c r="A20" s="7">
        <v>17</v>
      </c>
      <c r="B20" s="7">
        <v>2304</v>
      </c>
      <c r="C20" s="7" t="s">
        <v>81</v>
      </c>
      <c r="D20" s="7" t="s">
        <v>11</v>
      </c>
      <c r="E20" s="9">
        <v>68</v>
      </c>
      <c r="F20" s="9">
        <f t="shared" si="0"/>
        <v>20.4</v>
      </c>
      <c r="G20" s="9">
        <v>79.8</v>
      </c>
      <c r="H20" s="9">
        <f t="shared" si="1"/>
        <v>23.939999999999998</v>
      </c>
      <c r="I20" s="9">
        <v>61</v>
      </c>
      <c r="J20" s="9">
        <f t="shared" si="2"/>
        <v>24.400000000000002</v>
      </c>
      <c r="K20" s="9">
        <f t="shared" si="3"/>
        <v>68.74</v>
      </c>
      <c r="L20" s="13"/>
    </row>
    <row r="21" spans="1:12" ht="20.25" customHeight="1">
      <c r="A21" s="7">
        <v>18</v>
      </c>
      <c r="B21" s="7">
        <v>2304</v>
      </c>
      <c r="C21" s="7" t="s">
        <v>82</v>
      </c>
      <c r="D21" s="7" t="s">
        <v>11</v>
      </c>
      <c r="E21" s="9">
        <v>70</v>
      </c>
      <c r="F21" s="9">
        <f t="shared" si="0"/>
        <v>21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34</v>
      </c>
      <c r="L21" s="13"/>
    </row>
    <row r="22" spans="1:12" ht="20.25" customHeight="1">
      <c r="A22" s="7">
        <v>19</v>
      </c>
      <c r="B22" s="7">
        <v>2304</v>
      </c>
      <c r="C22" s="7" t="s">
        <v>83</v>
      </c>
      <c r="D22" s="7" t="s">
        <v>11</v>
      </c>
      <c r="E22" s="9">
        <v>64</v>
      </c>
      <c r="F22" s="9">
        <f t="shared" si="0"/>
        <v>19.2</v>
      </c>
      <c r="G22" s="9" t="s">
        <v>34</v>
      </c>
      <c r="H22" s="9" t="s">
        <v>34</v>
      </c>
      <c r="I22" s="9" t="s">
        <v>34</v>
      </c>
      <c r="J22" s="9" t="s">
        <v>34</v>
      </c>
      <c r="K22" s="9" t="s">
        <v>34</v>
      </c>
      <c r="L22" s="13"/>
    </row>
    <row r="23" spans="1:12" ht="20.25" customHeight="1">
      <c r="A23" s="7">
        <v>20</v>
      </c>
      <c r="B23" s="7">
        <v>2304</v>
      </c>
      <c r="C23" s="7" t="s">
        <v>84</v>
      </c>
      <c r="D23" s="7" t="s">
        <v>11</v>
      </c>
      <c r="E23" s="9">
        <v>62</v>
      </c>
      <c r="F23" s="9">
        <f t="shared" si="0"/>
        <v>18.599999999999998</v>
      </c>
      <c r="G23" s="9" t="s">
        <v>34</v>
      </c>
      <c r="H23" s="9" t="s">
        <v>34</v>
      </c>
      <c r="I23" s="9" t="s">
        <v>34</v>
      </c>
      <c r="J23" s="9" t="s">
        <v>34</v>
      </c>
      <c r="K23" s="9" t="s">
        <v>34</v>
      </c>
      <c r="L23" s="13"/>
    </row>
    <row r="24" spans="1:12" ht="20.25" customHeight="1">
      <c r="A24" s="7">
        <v>21</v>
      </c>
      <c r="B24" s="7">
        <v>2304</v>
      </c>
      <c r="C24" s="7" t="s">
        <v>85</v>
      </c>
      <c r="D24" s="7" t="s">
        <v>11</v>
      </c>
      <c r="E24" s="9">
        <v>60</v>
      </c>
      <c r="F24" s="9">
        <f t="shared" si="0"/>
        <v>18</v>
      </c>
      <c r="G24" s="9" t="s">
        <v>34</v>
      </c>
      <c r="H24" s="9" t="s">
        <v>34</v>
      </c>
      <c r="I24" s="9" t="s">
        <v>34</v>
      </c>
      <c r="J24" s="9" t="s">
        <v>34</v>
      </c>
      <c r="K24" s="9" t="s">
        <v>34</v>
      </c>
      <c r="L24" s="13"/>
    </row>
  </sheetData>
  <sheetProtection/>
  <mergeCells count="10">
    <mergeCell ref="A1:L1"/>
    <mergeCell ref="E2:F2"/>
    <mergeCell ref="G2:H2"/>
    <mergeCell ref="I2:J2"/>
    <mergeCell ref="A2:A3"/>
    <mergeCell ref="B2:B3"/>
    <mergeCell ref="C2:C3"/>
    <mergeCell ref="D2:D3"/>
    <mergeCell ref="K2:K3"/>
    <mergeCell ref="L2:L3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J4" sqref="J4"/>
    </sheetView>
  </sheetViews>
  <sheetFormatPr defaultColWidth="8.75390625" defaultRowHeight="14.25"/>
  <cols>
    <col min="10" max="10" width="12.25390625" style="0" customWidth="1"/>
  </cols>
  <sheetData>
    <row r="1" spans="1:10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2" t="s">
        <v>1</v>
      </c>
      <c r="B2" s="3" t="s">
        <v>2</v>
      </c>
      <c r="C2" s="4" t="s">
        <v>3</v>
      </c>
      <c r="D2" s="5" t="s">
        <v>4</v>
      </c>
      <c r="E2" s="6" t="s">
        <v>62</v>
      </c>
      <c r="F2" s="6"/>
      <c r="G2" s="6" t="s">
        <v>49</v>
      </c>
      <c r="H2" s="6"/>
      <c r="I2" s="6" t="s">
        <v>50</v>
      </c>
      <c r="J2" s="6" t="s">
        <v>6</v>
      </c>
    </row>
    <row r="3" spans="1:10" ht="15">
      <c r="A3" s="2"/>
      <c r="B3" s="3"/>
      <c r="C3" s="4"/>
      <c r="D3" s="5"/>
      <c r="E3" s="6" t="s">
        <v>64</v>
      </c>
      <c r="F3" s="6" t="s">
        <v>63</v>
      </c>
      <c r="G3" s="6" t="s">
        <v>53</v>
      </c>
      <c r="H3" s="6" t="s">
        <v>86</v>
      </c>
      <c r="I3" s="6"/>
      <c r="J3" s="6"/>
    </row>
    <row r="4" spans="1:10" ht="20.25" customHeight="1">
      <c r="A4" s="7">
        <v>1</v>
      </c>
      <c r="B4" s="7">
        <v>2305</v>
      </c>
      <c r="C4" s="7" t="s">
        <v>87</v>
      </c>
      <c r="D4" s="7" t="s">
        <v>11</v>
      </c>
      <c r="E4" s="8">
        <v>72.3</v>
      </c>
      <c r="F4" s="8">
        <f aca="true" t="shared" si="0" ref="F4:F8">E4*30%</f>
        <v>21.689999999999998</v>
      </c>
      <c r="G4" s="8">
        <v>72.8</v>
      </c>
      <c r="H4" s="8">
        <f aca="true" t="shared" si="1" ref="H4:H8">G4*0.7</f>
        <v>50.959999999999994</v>
      </c>
      <c r="I4" s="8">
        <f aca="true" t="shared" si="2" ref="I4:I8">F4+H4</f>
        <v>72.64999999999999</v>
      </c>
      <c r="J4" s="10" t="s">
        <v>9</v>
      </c>
    </row>
    <row r="5" spans="1:10" ht="20.25" customHeight="1">
      <c r="A5" s="7">
        <v>2</v>
      </c>
      <c r="B5" s="7">
        <v>2305</v>
      </c>
      <c r="C5" s="7" t="s">
        <v>88</v>
      </c>
      <c r="D5" s="7" t="s">
        <v>11</v>
      </c>
      <c r="E5" s="8">
        <v>78.9</v>
      </c>
      <c r="F5" s="8">
        <f t="shared" si="0"/>
        <v>23.67</v>
      </c>
      <c r="G5" s="8">
        <v>69.8</v>
      </c>
      <c r="H5" s="8">
        <f t="shared" si="1"/>
        <v>48.85999999999999</v>
      </c>
      <c r="I5" s="8">
        <f t="shared" si="2"/>
        <v>72.53</v>
      </c>
      <c r="J5" s="11"/>
    </row>
    <row r="6" spans="1:10" ht="20.25" customHeight="1">
      <c r="A6" s="7">
        <v>3</v>
      </c>
      <c r="B6" s="7">
        <v>2305</v>
      </c>
      <c r="C6" s="7" t="s">
        <v>89</v>
      </c>
      <c r="D6" s="7" t="s">
        <v>11</v>
      </c>
      <c r="E6" s="9" t="s">
        <v>34</v>
      </c>
      <c r="F6" s="9" t="s">
        <v>34</v>
      </c>
      <c r="G6" s="9" t="s">
        <v>34</v>
      </c>
      <c r="H6" s="9" t="s">
        <v>34</v>
      </c>
      <c r="I6" s="8"/>
      <c r="J6" s="11"/>
    </row>
    <row r="7" spans="1:10" ht="20.25" customHeight="1">
      <c r="A7" s="7">
        <v>4</v>
      </c>
      <c r="B7" s="7">
        <v>2305</v>
      </c>
      <c r="C7" s="7" t="s">
        <v>90</v>
      </c>
      <c r="D7" s="7" t="s">
        <v>11</v>
      </c>
      <c r="E7" s="9" t="s">
        <v>34</v>
      </c>
      <c r="F7" s="9" t="s">
        <v>34</v>
      </c>
      <c r="G7" s="9" t="s">
        <v>34</v>
      </c>
      <c r="H7" s="9" t="s">
        <v>34</v>
      </c>
      <c r="I7" s="8"/>
      <c r="J7" s="11"/>
    </row>
    <row r="8" spans="1:10" ht="20.25" customHeight="1">
      <c r="A8" s="7">
        <v>5</v>
      </c>
      <c r="B8" s="7">
        <v>2305</v>
      </c>
      <c r="C8" s="7" t="s">
        <v>91</v>
      </c>
      <c r="D8" s="7" t="s">
        <v>11</v>
      </c>
      <c r="E8" s="9" t="s">
        <v>34</v>
      </c>
      <c r="F8" s="9" t="s">
        <v>34</v>
      </c>
      <c r="G8" s="9" t="s">
        <v>34</v>
      </c>
      <c r="H8" s="9" t="s">
        <v>34</v>
      </c>
      <c r="I8" s="8"/>
      <c r="J8" s="11"/>
    </row>
  </sheetData>
  <sheetProtection/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小宇</cp:lastModifiedBy>
  <dcterms:created xsi:type="dcterms:W3CDTF">2016-12-02T08:54:00Z</dcterms:created>
  <dcterms:modified xsi:type="dcterms:W3CDTF">2023-05-23T08:20:43Z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5DDBE85A61F8423285DCE8A391E25224_12</vt:lpwstr>
  </property>
</Properties>
</file>